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<sst xmlns="http://schemas.openxmlformats.org/spreadsheetml/2006/main" count="113" uniqueCount="113">
  <si>
    <t>湘雅常德医院2019年度考核各科室优秀等次指标</t>
  </si>
  <si>
    <t>科室</t>
  </si>
  <si>
    <t>人数</t>
  </si>
  <si>
    <t>入职&lt;6个月</t>
  </si>
  <si>
    <t>退休返聘人数</t>
  </si>
  <si>
    <t>参与评定考核等级人数</t>
  </si>
  <si>
    <r>
      <rPr>
        <b/>
        <sz val="14"/>
        <rFont val="宋体"/>
        <charset val="134"/>
      </rPr>
      <t>比例</t>
    </r>
    <r>
      <rPr>
        <b/>
        <sz val="14"/>
        <rFont val="Times New Roman"/>
        <charset val="134"/>
      </rPr>
      <t xml:space="preserve">   </t>
    </r>
    <r>
      <rPr>
        <b/>
        <sz val="14"/>
        <rFont val="宋体"/>
        <charset val="134"/>
      </rPr>
      <t>（</t>
    </r>
    <r>
      <rPr>
        <b/>
        <sz val="14"/>
        <rFont val="Times New Roman"/>
        <charset val="134"/>
      </rPr>
      <t>15%</t>
    </r>
    <r>
      <rPr>
        <b/>
        <sz val="14"/>
        <rFont val="宋体"/>
        <charset val="134"/>
      </rPr>
      <t>）</t>
    </r>
  </si>
  <si>
    <t>指标</t>
  </si>
  <si>
    <t>负责人</t>
  </si>
  <si>
    <t>湘雅本部考核</t>
  </si>
  <si>
    <t>行政后勤</t>
  </si>
  <si>
    <t>院领导（含经投委派）</t>
  </si>
  <si>
    <t>汤爱国</t>
  </si>
  <si>
    <t>办公室</t>
  </si>
  <si>
    <t>胡爱军、胡卫锋、侯纯</t>
  </si>
  <si>
    <t>纪检监察室</t>
  </si>
  <si>
    <t>团委</t>
  </si>
  <si>
    <t>工会</t>
  </si>
  <si>
    <t>黄永清、冯梅</t>
  </si>
  <si>
    <t>护理部</t>
  </si>
  <si>
    <t>事业发展部</t>
  </si>
  <si>
    <t>刘荣</t>
  </si>
  <si>
    <t>人力资源部</t>
  </si>
  <si>
    <t>侯纯</t>
  </si>
  <si>
    <t>医保办</t>
  </si>
  <si>
    <t>韩璐</t>
  </si>
  <si>
    <t>财务部（含副主任）</t>
  </si>
  <si>
    <t>欧树文</t>
  </si>
  <si>
    <t>医务部</t>
  </si>
  <si>
    <t>黄炯</t>
  </si>
  <si>
    <t>质控部</t>
  </si>
  <si>
    <t>李亮</t>
  </si>
  <si>
    <t>网络信息中心</t>
  </si>
  <si>
    <t>胡芳华</t>
  </si>
  <si>
    <t>后勤保障部（含主任）</t>
  </si>
  <si>
    <t>鲁晓琴</t>
  </si>
  <si>
    <t>安保部</t>
  </si>
  <si>
    <t>李靖兰、姚其勇</t>
  </si>
  <si>
    <t>医学装备部</t>
  </si>
  <si>
    <t>临床科室</t>
  </si>
  <si>
    <t>病理科</t>
  </si>
  <si>
    <t>彭劲武</t>
  </si>
  <si>
    <t>妇科（含主任）</t>
  </si>
  <si>
    <t>梁丽凌</t>
  </si>
  <si>
    <t>产科</t>
  </si>
  <si>
    <t>新生儿科</t>
  </si>
  <si>
    <t>黄榕</t>
  </si>
  <si>
    <t>儿科（含儿科门急诊）</t>
  </si>
  <si>
    <t>曹励之</t>
  </si>
  <si>
    <t>超声影像科</t>
  </si>
  <si>
    <t>黄铁汉</t>
  </si>
  <si>
    <t>放射科</t>
  </si>
  <si>
    <t>王小宜</t>
  </si>
  <si>
    <t>放射介入科</t>
  </si>
  <si>
    <t>胡康新</t>
  </si>
  <si>
    <t>风湿免疫科</t>
  </si>
  <si>
    <t>游运辉</t>
  </si>
  <si>
    <t>肾病内科（含血液净化中心）</t>
  </si>
  <si>
    <t>成小苗</t>
  </si>
  <si>
    <t>内分泌科</t>
  </si>
  <si>
    <t>钟惠菊</t>
  </si>
  <si>
    <t>呼吸内科（含主任）</t>
  </si>
  <si>
    <t>杨泽刚</t>
  </si>
  <si>
    <t>消化内科</t>
  </si>
  <si>
    <t>张桂英</t>
  </si>
  <si>
    <t>眼科</t>
  </si>
  <si>
    <t>许雪亮</t>
  </si>
  <si>
    <t>泌尿外科</t>
  </si>
  <si>
    <t>顿金庚</t>
  </si>
  <si>
    <t>神经外科</t>
  </si>
  <si>
    <t>袁贤瑞</t>
  </si>
  <si>
    <t>心胸外科</t>
  </si>
  <si>
    <t>黄日茂</t>
  </si>
  <si>
    <t>耳鼻喉头颈外科</t>
  </si>
  <si>
    <t>田湘娥</t>
  </si>
  <si>
    <t>重症医学科</t>
  </si>
  <si>
    <t>明广峰</t>
  </si>
  <si>
    <t>输血科</t>
  </si>
  <si>
    <t>舒象武</t>
  </si>
  <si>
    <t>骨科（含主任）</t>
  </si>
  <si>
    <t>张朝跃</t>
  </si>
  <si>
    <t>急诊科</t>
  </si>
  <si>
    <t>何青春</t>
  </si>
  <si>
    <t>麻醉手术部</t>
  </si>
  <si>
    <t>孙志华</t>
  </si>
  <si>
    <t>中西结合康复科</t>
  </si>
  <si>
    <t>蒋荣鑫</t>
  </si>
  <si>
    <t>普外科</t>
  </si>
  <si>
    <t>肖广发</t>
  </si>
  <si>
    <t>神经内科</t>
  </si>
  <si>
    <t>周文斌</t>
  </si>
  <si>
    <t>高压氧科</t>
  </si>
  <si>
    <t>心血管内科（含心电图）</t>
  </si>
  <si>
    <t>彭道地</t>
  </si>
  <si>
    <t>药剂科（含静配中心）</t>
  </si>
  <si>
    <t>肖幸华</t>
  </si>
  <si>
    <t>整形美容外科（含皮肤科）</t>
  </si>
  <si>
    <t>黄晓元</t>
  </si>
  <si>
    <t>口腔科</t>
  </si>
  <si>
    <t>伍栋</t>
  </si>
  <si>
    <t>肿瘤科</t>
  </si>
  <si>
    <t>钟美佐</t>
  </si>
  <si>
    <t>血液科</t>
  </si>
  <si>
    <t>李晓林</t>
  </si>
  <si>
    <t>检验科</t>
  </si>
  <si>
    <t>谢卫民</t>
  </si>
  <si>
    <t>门诊分诊</t>
  </si>
  <si>
    <t>胡命</t>
  </si>
  <si>
    <t>消毒供应中心</t>
  </si>
  <si>
    <t>段小兰</t>
  </si>
  <si>
    <t>健康管理中心</t>
  </si>
  <si>
    <t>贺正华</t>
  </si>
  <si>
    <t>合计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</si>
</sst>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176" formatCode="yyyy/m/d;@"/>
  </numFmts>
  <fonts count="37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4"/>
      <color theme="1"/>
      <name val="Times New Roman"/>
      <charset val="134"/>
    </font>
    <font>
      <b/>
      <sz val="18"/>
      <name val="黑体"/>
      <charset val="134"/>
    </font>
    <font>
      <b/>
      <sz val="12"/>
      <name val="宋体"/>
      <charset val="134"/>
    </font>
    <font>
      <b/>
      <sz val="12"/>
      <color theme="1"/>
      <name val="宋体"/>
      <charset val="134"/>
      <scheme val="minor"/>
    </font>
    <font>
      <b/>
      <sz val="14"/>
      <name val="宋体"/>
      <charset val="134"/>
    </font>
    <font>
      <sz val="12"/>
      <color indexed="8"/>
      <name val="宋体"/>
      <charset val="134"/>
    </font>
    <font>
      <b/>
      <sz val="14"/>
      <color rgb="FFFF0000"/>
      <name val="Times New Roman"/>
      <charset val="134"/>
    </font>
    <font>
      <b/>
      <sz val="14"/>
      <color indexed="8"/>
      <name val="Times New Roman"/>
      <charset val="134"/>
    </font>
    <font>
      <sz val="14"/>
      <color theme="1"/>
      <name val="Times New Roman"/>
      <charset val="134"/>
    </font>
    <font>
      <b/>
      <sz val="12"/>
      <color indexed="8"/>
      <name val="宋体"/>
      <charset val="134"/>
    </font>
    <font>
      <sz val="14"/>
      <color theme="1"/>
      <name val="宋体"/>
      <charset val="134"/>
    </font>
    <font>
      <sz val="12"/>
      <color rgb="FF000000"/>
      <name val="宋体"/>
      <charset val="134"/>
    </font>
    <font>
      <sz val="12"/>
      <name val="宋体"/>
      <charset val="134"/>
    </font>
    <font>
      <sz val="12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4"/>
      <name val="Times New Roman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4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13" borderId="10" applyNumberFormat="0" applyFon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32" fillId="0" borderId="12" applyNumberFormat="0" applyFill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8" fillId="0" borderId="13" applyNumberFormat="0" applyFill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6" fillId="10" borderId="8" applyNumberFormat="0" applyAlignment="0" applyProtection="0">
      <alignment vertical="center"/>
    </xf>
    <xf numFmtId="0" fontId="34" fillId="21" borderId="15" applyNumberForma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33" fillId="0" borderId="14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</cellStyleXfs>
  <cellXfs count="45">
    <xf numFmtId="0" fontId="0" fillId="0" borderId="0" xfId="0">
      <alignment vertical="center"/>
    </xf>
    <xf numFmtId="0" fontId="1" fillId="0" borderId="0" xfId="0" applyFont="1" applyBorder="1">
      <alignment vertical="center"/>
    </xf>
    <xf numFmtId="0" fontId="2" fillId="0" borderId="0" xfId="0" applyFont="1" applyFill="1" applyAlignment="1">
      <alignment vertical="center" wrapText="1"/>
    </xf>
    <xf numFmtId="0" fontId="0" fillId="2" borderId="0" xfId="0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0" borderId="0" xfId="0" applyFill="1">
      <alignment vertical="center"/>
    </xf>
    <xf numFmtId="0" fontId="4" fillId="0" borderId="0" xfId="0" applyFont="1" applyFill="1" applyAlignment="1">
      <alignment horizontal="center" vertical="center" wrapText="1"/>
    </xf>
    <xf numFmtId="0" fontId="4" fillId="2" borderId="0" xfId="0" applyFont="1" applyFill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2" fillId="0" borderId="2" xfId="0" applyFont="1" applyFill="1" applyBorder="1" applyAlignment="1">
      <alignment horizontal="center" vertical="center" wrapText="1"/>
    </xf>
    <xf numFmtId="0" fontId="12" fillId="2" borderId="3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12" fillId="0" borderId="4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13" fillId="0" borderId="6" xfId="0" applyFont="1" applyBorder="1" applyAlignment="1">
      <alignment horizontal="center" vertical="center"/>
    </xf>
    <xf numFmtId="0" fontId="3" fillId="0" borderId="7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13" fillId="0" borderId="6" xfId="0" applyFont="1" applyBorder="1" applyAlignment="1">
      <alignment horizontal="center" vertical="center" wrapText="1"/>
    </xf>
    <xf numFmtId="0" fontId="13" fillId="0" borderId="7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49" fontId="16" fillId="0" borderId="1" xfId="0" applyNumberFormat="1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/>
    </xf>
    <xf numFmtId="0" fontId="1" fillId="0" borderId="0" xfId="0" applyFont="1" applyFill="1" applyBorder="1">
      <alignment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常规 6" xfId="13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Z63"/>
  <sheetViews>
    <sheetView tabSelected="1" zoomScale="85" zoomScaleNormal="85" topLeftCell="A46" workbookViewId="0">
      <selection activeCell="L54" sqref="L54"/>
    </sheetView>
  </sheetViews>
  <sheetFormatPr defaultColWidth="9" defaultRowHeight="18.75"/>
  <cols>
    <col min="1" max="1" width="23" style="2" customWidth="1"/>
    <col min="2" max="2" width="11.5" style="3" customWidth="1"/>
    <col min="3" max="3" width="19.85" style="4" customWidth="1"/>
    <col min="4" max="4" width="14.9916666666667" style="4" customWidth="1"/>
    <col min="5" max="5" width="16.125" style="5" customWidth="1"/>
    <col min="6" max="6" width="12.375" style="5" customWidth="1"/>
    <col min="7" max="7" width="9" style="5"/>
    <col min="8" max="8" width="15" customWidth="1"/>
    <col min="9" max="9" width="9" style="6"/>
    <col min="10" max="10" width="20.7333333333333" style="6" customWidth="1"/>
    <col min="11" max="20" width="9" style="6"/>
  </cols>
  <sheetData>
    <row r="1" ht="36" customHeight="1" spans="1:7">
      <c r="A1" s="7" t="s">
        <v>0</v>
      </c>
      <c r="B1" s="8"/>
      <c r="C1" s="7"/>
      <c r="D1" s="7"/>
      <c r="E1" s="7"/>
      <c r="F1" s="7"/>
      <c r="G1" s="7"/>
    </row>
    <row r="2" ht="38.1" customHeight="1" spans="1:8">
      <c r="A2" s="9" t="s">
        <v>1</v>
      </c>
      <c r="B2" s="10" t="s">
        <v>2</v>
      </c>
      <c r="C2" s="11" t="s">
        <v>3</v>
      </c>
      <c r="D2" s="11" t="s">
        <v>4</v>
      </c>
      <c r="E2" s="12" t="s">
        <v>5</v>
      </c>
      <c r="F2" s="13" t="s">
        <v>6</v>
      </c>
      <c r="G2" s="14" t="s">
        <v>7</v>
      </c>
      <c r="H2" s="14" t="s">
        <v>8</v>
      </c>
    </row>
    <row r="3" ht="27.95" customHeight="1" spans="1:8">
      <c r="A3" s="15" t="s">
        <v>9</v>
      </c>
      <c r="B3" s="16">
        <v>75</v>
      </c>
      <c r="C3" s="17">
        <v>0</v>
      </c>
      <c r="D3" s="17">
        <v>0</v>
      </c>
      <c r="E3" s="18">
        <v>0</v>
      </c>
      <c r="F3" s="18"/>
      <c r="G3" s="18"/>
      <c r="H3" s="19"/>
    </row>
    <row r="4" s="1" customFormat="1" ht="24.95" customHeight="1" spans="1:20">
      <c r="A4" s="20" t="s">
        <v>10</v>
      </c>
      <c r="B4" s="21"/>
      <c r="C4" s="22"/>
      <c r="D4" s="22"/>
      <c r="E4" s="22"/>
      <c r="F4" s="22"/>
      <c r="G4" s="22"/>
      <c r="H4" s="23"/>
      <c r="I4" s="44"/>
      <c r="J4" s="44"/>
      <c r="K4" s="44"/>
      <c r="L4" s="44"/>
      <c r="M4" s="44"/>
      <c r="N4" s="44"/>
      <c r="O4" s="44"/>
      <c r="P4" s="44"/>
      <c r="Q4" s="44"/>
      <c r="R4" s="44"/>
      <c r="S4" s="44"/>
      <c r="T4" s="44"/>
    </row>
    <row r="5" ht="33" customHeight="1" spans="1:10">
      <c r="A5" s="15" t="s">
        <v>11</v>
      </c>
      <c r="B5" s="24">
        <v>4</v>
      </c>
      <c r="C5" s="17">
        <v>0</v>
      </c>
      <c r="D5" s="17">
        <v>0</v>
      </c>
      <c r="E5" s="25">
        <f>B5-C5-D5</f>
        <v>4</v>
      </c>
      <c r="F5" s="26">
        <f>E5*0.15</f>
        <v>0.6</v>
      </c>
      <c r="G5" s="25">
        <v>1</v>
      </c>
      <c r="H5" s="27" t="s">
        <v>12</v>
      </c>
      <c r="J5" s="4"/>
    </row>
    <row r="6" ht="27" customHeight="1" spans="1:8">
      <c r="A6" s="15" t="s">
        <v>13</v>
      </c>
      <c r="B6" s="24">
        <v>12</v>
      </c>
      <c r="C6" s="17">
        <v>4</v>
      </c>
      <c r="D6" s="17">
        <v>0</v>
      </c>
      <c r="E6" s="28">
        <v>10</v>
      </c>
      <c r="F6" s="29">
        <f>E6*0.15</f>
        <v>1.5</v>
      </c>
      <c r="G6" s="29">
        <v>2</v>
      </c>
      <c r="H6" s="30" t="s">
        <v>14</v>
      </c>
    </row>
    <row r="7" ht="27" customHeight="1" spans="1:8">
      <c r="A7" s="15" t="s">
        <v>15</v>
      </c>
      <c r="B7" s="24">
        <v>1</v>
      </c>
      <c r="C7" s="17">
        <v>0</v>
      </c>
      <c r="D7" s="17">
        <v>0</v>
      </c>
      <c r="E7" s="28"/>
      <c r="F7" s="28"/>
      <c r="G7" s="28"/>
      <c r="H7" s="31"/>
    </row>
    <row r="8" ht="27" customHeight="1" spans="1:9">
      <c r="A8" s="15" t="s">
        <v>16</v>
      </c>
      <c r="B8" s="24">
        <v>1</v>
      </c>
      <c r="C8" s="17">
        <v>0</v>
      </c>
      <c r="D8" s="17">
        <v>0</v>
      </c>
      <c r="E8" s="25"/>
      <c r="F8" s="25"/>
      <c r="G8" s="25"/>
      <c r="H8" s="32"/>
      <c r="I8" s="4"/>
    </row>
    <row r="9" ht="27" customHeight="1" spans="1:9">
      <c r="A9" s="15" t="s">
        <v>17</v>
      </c>
      <c r="B9" s="24">
        <v>3</v>
      </c>
      <c r="C9" s="17">
        <v>0</v>
      </c>
      <c r="D9" s="17">
        <v>0</v>
      </c>
      <c r="E9" s="28">
        <v>6</v>
      </c>
      <c r="F9" s="29">
        <f>E9*0.15</f>
        <v>0.9</v>
      </c>
      <c r="G9" s="29">
        <v>1</v>
      </c>
      <c r="H9" s="27" t="s">
        <v>18</v>
      </c>
      <c r="I9" s="4"/>
    </row>
    <row r="10" ht="27" customHeight="1" spans="1:9">
      <c r="A10" s="15" t="s">
        <v>19</v>
      </c>
      <c r="B10" s="24">
        <v>11</v>
      </c>
      <c r="C10" s="17">
        <v>8</v>
      </c>
      <c r="D10" s="17">
        <v>0</v>
      </c>
      <c r="E10" s="25"/>
      <c r="F10" s="25"/>
      <c r="G10" s="25"/>
      <c r="H10" s="33"/>
      <c r="I10" s="4"/>
    </row>
    <row r="11" ht="27" customHeight="1" spans="1:9">
      <c r="A11" s="15" t="s">
        <v>20</v>
      </c>
      <c r="B11" s="24">
        <v>6</v>
      </c>
      <c r="C11" s="17">
        <v>0</v>
      </c>
      <c r="D11" s="17">
        <v>0</v>
      </c>
      <c r="E11" s="25">
        <f t="shared" ref="E11:E18" si="0">B11-C11-D11</f>
        <v>6</v>
      </c>
      <c r="F11" s="26">
        <f>E11*0.15</f>
        <v>0.9</v>
      </c>
      <c r="G11" s="26">
        <v>1</v>
      </c>
      <c r="H11" s="34" t="s">
        <v>21</v>
      </c>
      <c r="I11" s="4"/>
    </row>
    <row r="12" ht="27" customHeight="1" spans="1:8">
      <c r="A12" s="15" t="s">
        <v>22</v>
      </c>
      <c r="B12" s="24">
        <v>6</v>
      </c>
      <c r="C12" s="17">
        <v>0</v>
      </c>
      <c r="D12" s="17">
        <v>0</v>
      </c>
      <c r="E12" s="25">
        <f t="shared" si="0"/>
        <v>6</v>
      </c>
      <c r="F12" s="26">
        <f>E12*0.15</f>
        <v>0.9</v>
      </c>
      <c r="G12" s="26">
        <v>1</v>
      </c>
      <c r="H12" s="34" t="s">
        <v>23</v>
      </c>
    </row>
    <row r="13" ht="27" customHeight="1" spans="1:9">
      <c r="A13" s="15" t="s">
        <v>24</v>
      </c>
      <c r="B13" s="24">
        <v>6</v>
      </c>
      <c r="C13" s="17">
        <v>0</v>
      </c>
      <c r="D13" s="17">
        <v>0</v>
      </c>
      <c r="E13" s="25">
        <f t="shared" si="0"/>
        <v>6</v>
      </c>
      <c r="F13" s="26">
        <f>E13*0.15</f>
        <v>0.9</v>
      </c>
      <c r="G13" s="26">
        <v>1</v>
      </c>
      <c r="H13" s="34" t="s">
        <v>25</v>
      </c>
      <c r="I13" s="4"/>
    </row>
    <row r="14" ht="27" customHeight="1" spans="1:8">
      <c r="A14" s="15" t="s">
        <v>26</v>
      </c>
      <c r="B14" s="24">
        <v>54</v>
      </c>
      <c r="C14" s="17">
        <v>0</v>
      </c>
      <c r="D14" s="17">
        <v>0</v>
      </c>
      <c r="E14" s="25">
        <f t="shared" si="0"/>
        <v>54</v>
      </c>
      <c r="F14" s="26">
        <f t="shared" ref="F14:F20" si="1">E14*0.15</f>
        <v>8.1</v>
      </c>
      <c r="G14" s="26">
        <v>8</v>
      </c>
      <c r="H14" s="34" t="s">
        <v>27</v>
      </c>
    </row>
    <row r="15" ht="27" customHeight="1" spans="1:8">
      <c r="A15" s="15" t="s">
        <v>28</v>
      </c>
      <c r="B15" s="24">
        <v>10</v>
      </c>
      <c r="C15" s="17">
        <v>0</v>
      </c>
      <c r="D15" s="17">
        <v>0</v>
      </c>
      <c r="E15" s="25">
        <f t="shared" si="0"/>
        <v>10</v>
      </c>
      <c r="F15" s="26">
        <f t="shared" si="1"/>
        <v>1.5</v>
      </c>
      <c r="G15" s="26">
        <v>2</v>
      </c>
      <c r="H15" s="34" t="s">
        <v>29</v>
      </c>
    </row>
    <row r="16" ht="27" customHeight="1" spans="1:8">
      <c r="A16" s="15" t="s">
        <v>30</v>
      </c>
      <c r="B16" s="24">
        <v>12</v>
      </c>
      <c r="C16" s="17">
        <v>2</v>
      </c>
      <c r="D16" s="17">
        <v>0</v>
      </c>
      <c r="E16" s="25">
        <f t="shared" si="0"/>
        <v>10</v>
      </c>
      <c r="F16" s="26">
        <f t="shared" si="1"/>
        <v>1.5</v>
      </c>
      <c r="G16" s="26">
        <v>2</v>
      </c>
      <c r="H16" s="34" t="s">
        <v>31</v>
      </c>
    </row>
    <row r="17" ht="27" customHeight="1" spans="1:8">
      <c r="A17" s="15" t="s">
        <v>32</v>
      </c>
      <c r="B17" s="24">
        <v>16</v>
      </c>
      <c r="C17" s="17">
        <v>1</v>
      </c>
      <c r="D17" s="17">
        <v>0</v>
      </c>
      <c r="E17" s="25">
        <f t="shared" si="0"/>
        <v>15</v>
      </c>
      <c r="F17" s="26">
        <f t="shared" si="1"/>
        <v>2.25</v>
      </c>
      <c r="G17" s="26">
        <v>2</v>
      </c>
      <c r="H17" s="34" t="s">
        <v>33</v>
      </c>
    </row>
    <row r="18" ht="27" customHeight="1" spans="1:8">
      <c r="A18" s="15" t="s">
        <v>34</v>
      </c>
      <c r="B18" s="24">
        <v>16</v>
      </c>
      <c r="C18" s="17">
        <v>5</v>
      </c>
      <c r="D18" s="17">
        <v>0</v>
      </c>
      <c r="E18" s="25">
        <f t="shared" si="0"/>
        <v>11</v>
      </c>
      <c r="F18" s="26">
        <f t="shared" si="1"/>
        <v>1.65</v>
      </c>
      <c r="G18" s="26">
        <v>2</v>
      </c>
      <c r="H18" s="34" t="s">
        <v>35</v>
      </c>
    </row>
    <row r="19" ht="27" customHeight="1" spans="1:8">
      <c r="A19" s="35" t="s">
        <v>36</v>
      </c>
      <c r="B19" s="24">
        <v>4</v>
      </c>
      <c r="C19" s="17">
        <v>3</v>
      </c>
      <c r="D19" s="17">
        <v>0</v>
      </c>
      <c r="E19" s="28">
        <v>10</v>
      </c>
      <c r="F19" s="29">
        <f t="shared" si="1"/>
        <v>1.5</v>
      </c>
      <c r="G19" s="29">
        <v>2</v>
      </c>
      <c r="H19" s="30" t="s">
        <v>37</v>
      </c>
    </row>
    <row r="20" ht="27" customHeight="1" spans="1:8">
      <c r="A20" s="35" t="s">
        <v>38</v>
      </c>
      <c r="B20" s="24">
        <v>11</v>
      </c>
      <c r="C20" s="17">
        <v>1</v>
      </c>
      <c r="D20" s="17">
        <v>1</v>
      </c>
      <c r="E20" s="25"/>
      <c r="F20" s="25"/>
      <c r="G20" s="25"/>
      <c r="H20" s="32"/>
    </row>
    <row r="21" ht="27.95" customHeight="1" spans="1:8">
      <c r="A21" s="20" t="s">
        <v>39</v>
      </c>
      <c r="B21" s="21"/>
      <c r="C21" s="22"/>
      <c r="D21" s="22"/>
      <c r="E21" s="22"/>
      <c r="F21" s="22"/>
      <c r="G21" s="22"/>
      <c r="H21" s="23"/>
    </row>
    <row r="22" ht="30" customHeight="1" spans="1:8">
      <c r="A22" s="15" t="s">
        <v>40</v>
      </c>
      <c r="B22" s="24">
        <v>14</v>
      </c>
      <c r="C22" s="17">
        <v>0</v>
      </c>
      <c r="D22" s="17">
        <v>0</v>
      </c>
      <c r="E22" s="25">
        <f t="shared" ref="E22:E33" si="2">B22-C22-D22</f>
        <v>14</v>
      </c>
      <c r="F22" s="26">
        <f t="shared" ref="F22:F33" si="3">E22*0.15</f>
        <v>2.1</v>
      </c>
      <c r="G22" s="26">
        <v>2</v>
      </c>
      <c r="H22" s="34" t="s">
        <v>41</v>
      </c>
    </row>
    <row r="23" ht="30" customHeight="1" spans="1:8">
      <c r="A23" s="15" t="s">
        <v>42</v>
      </c>
      <c r="B23" s="24">
        <v>21</v>
      </c>
      <c r="C23" s="17">
        <v>0</v>
      </c>
      <c r="D23" s="17">
        <v>1</v>
      </c>
      <c r="E23" s="25">
        <f t="shared" si="2"/>
        <v>20</v>
      </c>
      <c r="F23" s="26">
        <f t="shared" si="3"/>
        <v>3</v>
      </c>
      <c r="G23" s="26">
        <v>3</v>
      </c>
      <c r="H23" s="34" t="s">
        <v>43</v>
      </c>
    </row>
    <row r="24" ht="30" customHeight="1" spans="1:8">
      <c r="A24" s="15" t="s">
        <v>44</v>
      </c>
      <c r="B24" s="24">
        <v>39</v>
      </c>
      <c r="C24" s="17">
        <v>3</v>
      </c>
      <c r="D24" s="17">
        <v>3</v>
      </c>
      <c r="E24" s="25">
        <f t="shared" si="2"/>
        <v>33</v>
      </c>
      <c r="F24" s="26">
        <f t="shared" si="3"/>
        <v>4.95</v>
      </c>
      <c r="G24" s="26">
        <v>5</v>
      </c>
      <c r="H24" s="19"/>
    </row>
    <row r="25" ht="30" customHeight="1" spans="1:8">
      <c r="A25" s="15" t="s">
        <v>45</v>
      </c>
      <c r="B25" s="24">
        <v>28</v>
      </c>
      <c r="C25" s="17">
        <v>3</v>
      </c>
      <c r="D25" s="17">
        <v>0</v>
      </c>
      <c r="E25" s="25">
        <f t="shared" si="2"/>
        <v>25</v>
      </c>
      <c r="F25" s="26">
        <f t="shared" si="3"/>
        <v>3.75</v>
      </c>
      <c r="G25" s="26">
        <v>4</v>
      </c>
      <c r="H25" s="34" t="s">
        <v>46</v>
      </c>
    </row>
    <row r="26" ht="30" customHeight="1" spans="1:8">
      <c r="A26" s="15" t="s">
        <v>47</v>
      </c>
      <c r="B26" s="24">
        <v>51</v>
      </c>
      <c r="C26" s="17">
        <v>5</v>
      </c>
      <c r="D26" s="17">
        <v>0</v>
      </c>
      <c r="E26" s="25">
        <f t="shared" si="2"/>
        <v>46</v>
      </c>
      <c r="F26" s="26">
        <f t="shared" si="3"/>
        <v>6.9</v>
      </c>
      <c r="G26" s="26">
        <v>7</v>
      </c>
      <c r="H26" s="34" t="s">
        <v>48</v>
      </c>
    </row>
    <row r="27" ht="30" customHeight="1" spans="1:8">
      <c r="A27" s="15" t="s">
        <v>49</v>
      </c>
      <c r="B27" s="24">
        <v>22</v>
      </c>
      <c r="C27" s="17">
        <v>1</v>
      </c>
      <c r="D27" s="17">
        <v>3</v>
      </c>
      <c r="E27" s="25">
        <f t="shared" si="2"/>
        <v>18</v>
      </c>
      <c r="F27" s="26">
        <f t="shared" si="3"/>
        <v>2.7</v>
      </c>
      <c r="G27" s="26">
        <v>3</v>
      </c>
      <c r="H27" s="34" t="s">
        <v>50</v>
      </c>
    </row>
    <row r="28" ht="30" customHeight="1" spans="1:8">
      <c r="A28" s="15" t="s">
        <v>51</v>
      </c>
      <c r="B28" s="24">
        <v>51</v>
      </c>
      <c r="C28" s="17">
        <v>2</v>
      </c>
      <c r="D28" s="17">
        <v>0</v>
      </c>
      <c r="E28" s="25">
        <f t="shared" si="2"/>
        <v>49</v>
      </c>
      <c r="F28" s="26">
        <f t="shared" si="3"/>
        <v>7.35</v>
      </c>
      <c r="G28" s="26">
        <v>7</v>
      </c>
      <c r="H28" s="34" t="s">
        <v>52</v>
      </c>
    </row>
    <row r="29" ht="30" customHeight="1" spans="1:8">
      <c r="A29" s="15" t="s">
        <v>53</v>
      </c>
      <c r="B29" s="24">
        <v>4</v>
      </c>
      <c r="C29" s="17">
        <v>0</v>
      </c>
      <c r="D29" s="17">
        <v>0</v>
      </c>
      <c r="E29" s="25">
        <f t="shared" si="2"/>
        <v>4</v>
      </c>
      <c r="F29" s="26">
        <f t="shared" si="3"/>
        <v>0.6</v>
      </c>
      <c r="G29" s="26">
        <v>1</v>
      </c>
      <c r="H29" s="34" t="s">
        <v>54</v>
      </c>
    </row>
    <row r="30" ht="30" customHeight="1" spans="1:8">
      <c r="A30" s="15" t="s">
        <v>55</v>
      </c>
      <c r="B30" s="24">
        <v>16</v>
      </c>
      <c r="C30" s="17">
        <v>6</v>
      </c>
      <c r="D30" s="17">
        <v>0</v>
      </c>
      <c r="E30" s="25">
        <f t="shared" si="2"/>
        <v>10</v>
      </c>
      <c r="F30" s="26">
        <f t="shared" si="3"/>
        <v>1.5</v>
      </c>
      <c r="G30" s="26">
        <v>2</v>
      </c>
      <c r="H30" s="34" t="s">
        <v>56</v>
      </c>
    </row>
    <row r="31" ht="30" customHeight="1" spans="1:8">
      <c r="A31" s="15" t="s">
        <v>57</v>
      </c>
      <c r="B31" s="24">
        <v>26</v>
      </c>
      <c r="C31" s="17">
        <v>7</v>
      </c>
      <c r="D31" s="17">
        <v>0</v>
      </c>
      <c r="E31" s="25">
        <f t="shared" si="2"/>
        <v>19</v>
      </c>
      <c r="F31" s="26">
        <f t="shared" si="3"/>
        <v>2.85</v>
      </c>
      <c r="G31" s="26">
        <v>3</v>
      </c>
      <c r="H31" s="34" t="s">
        <v>58</v>
      </c>
    </row>
    <row r="32" ht="30" customHeight="1" spans="1:16380">
      <c r="A32" s="15" t="s">
        <v>59</v>
      </c>
      <c r="B32" s="24">
        <v>18</v>
      </c>
      <c r="C32" s="17">
        <v>2</v>
      </c>
      <c r="D32" s="17">
        <v>0</v>
      </c>
      <c r="E32" s="25">
        <f t="shared" si="2"/>
        <v>16</v>
      </c>
      <c r="F32" s="26">
        <f t="shared" si="3"/>
        <v>2.4</v>
      </c>
      <c r="G32" s="26">
        <v>2</v>
      </c>
      <c r="H32" s="34" t="s">
        <v>60</v>
      </c>
      <c r="XEZ32">
        <f>SUM(A32:XEY32)</f>
        <v>40.4</v>
      </c>
    </row>
    <row r="33" ht="30" customHeight="1" spans="1:8">
      <c r="A33" s="15" t="s">
        <v>61</v>
      </c>
      <c r="B33" s="24">
        <v>31</v>
      </c>
      <c r="C33" s="17">
        <v>5</v>
      </c>
      <c r="D33" s="17">
        <v>1</v>
      </c>
      <c r="E33" s="25">
        <f t="shared" si="2"/>
        <v>25</v>
      </c>
      <c r="F33" s="26">
        <f t="shared" si="3"/>
        <v>3.75</v>
      </c>
      <c r="G33" s="26">
        <v>4</v>
      </c>
      <c r="H33" s="34" t="s">
        <v>62</v>
      </c>
    </row>
    <row r="34" ht="30" customHeight="1" spans="1:8">
      <c r="A34" s="15" t="s">
        <v>63</v>
      </c>
      <c r="B34" s="24">
        <v>30</v>
      </c>
      <c r="C34" s="17">
        <v>2</v>
      </c>
      <c r="D34" s="17">
        <v>1</v>
      </c>
      <c r="E34" s="25">
        <f t="shared" ref="E30:E58" si="4">B34-C34-D34</f>
        <v>27</v>
      </c>
      <c r="F34" s="26">
        <f t="shared" ref="F30:F58" si="5">E34*0.15</f>
        <v>4.05</v>
      </c>
      <c r="G34" s="26">
        <v>4</v>
      </c>
      <c r="H34" s="34" t="s">
        <v>64</v>
      </c>
    </row>
    <row r="35" ht="30" customHeight="1" spans="1:8">
      <c r="A35" s="15" t="s">
        <v>65</v>
      </c>
      <c r="B35" s="24">
        <v>26</v>
      </c>
      <c r="C35" s="17">
        <v>0</v>
      </c>
      <c r="D35" s="17">
        <v>1</v>
      </c>
      <c r="E35" s="25">
        <f t="shared" si="4"/>
        <v>25</v>
      </c>
      <c r="F35" s="26">
        <f t="shared" si="5"/>
        <v>3.75</v>
      </c>
      <c r="G35" s="26">
        <v>4</v>
      </c>
      <c r="H35" s="34" t="s">
        <v>66</v>
      </c>
    </row>
    <row r="36" ht="30" customHeight="1" spans="1:8">
      <c r="A36" s="15" t="s">
        <v>67</v>
      </c>
      <c r="B36" s="24">
        <v>29</v>
      </c>
      <c r="C36" s="17">
        <v>0</v>
      </c>
      <c r="D36" s="17">
        <v>1</v>
      </c>
      <c r="E36" s="25">
        <f t="shared" si="4"/>
        <v>28</v>
      </c>
      <c r="F36" s="26">
        <f t="shared" si="5"/>
        <v>4.2</v>
      </c>
      <c r="G36" s="26">
        <v>4</v>
      </c>
      <c r="H36" s="34" t="s">
        <v>68</v>
      </c>
    </row>
    <row r="37" ht="30" customHeight="1" spans="1:8">
      <c r="A37" s="15" t="s">
        <v>69</v>
      </c>
      <c r="B37" s="24">
        <v>23</v>
      </c>
      <c r="C37" s="17">
        <v>0</v>
      </c>
      <c r="D37" s="17">
        <v>1</v>
      </c>
      <c r="E37" s="25">
        <f t="shared" si="4"/>
        <v>22</v>
      </c>
      <c r="F37" s="26">
        <f t="shared" si="5"/>
        <v>3.3</v>
      </c>
      <c r="G37" s="26">
        <v>3</v>
      </c>
      <c r="H37" s="34" t="s">
        <v>70</v>
      </c>
    </row>
    <row r="38" ht="30" customHeight="1" spans="1:8">
      <c r="A38" s="15" t="s">
        <v>71</v>
      </c>
      <c r="B38" s="24">
        <v>18</v>
      </c>
      <c r="C38" s="17">
        <v>0</v>
      </c>
      <c r="D38" s="17">
        <v>0</v>
      </c>
      <c r="E38" s="25">
        <f t="shared" si="4"/>
        <v>18</v>
      </c>
      <c r="F38" s="26">
        <f t="shared" si="5"/>
        <v>2.7</v>
      </c>
      <c r="G38" s="26">
        <v>3</v>
      </c>
      <c r="H38" s="34" t="s">
        <v>72</v>
      </c>
    </row>
    <row r="39" ht="30" customHeight="1" spans="1:8">
      <c r="A39" s="36" t="s">
        <v>73</v>
      </c>
      <c r="B39" s="24">
        <v>31</v>
      </c>
      <c r="C39" s="17">
        <v>2</v>
      </c>
      <c r="D39" s="17">
        <v>2</v>
      </c>
      <c r="E39" s="25">
        <f t="shared" si="4"/>
        <v>27</v>
      </c>
      <c r="F39" s="26">
        <f t="shared" si="5"/>
        <v>4.05</v>
      </c>
      <c r="G39" s="26">
        <v>4</v>
      </c>
      <c r="H39" s="34" t="s">
        <v>74</v>
      </c>
    </row>
    <row r="40" ht="30" customHeight="1" spans="1:8">
      <c r="A40" s="36" t="s">
        <v>75</v>
      </c>
      <c r="B40" s="24">
        <v>31</v>
      </c>
      <c r="C40" s="17">
        <v>2</v>
      </c>
      <c r="D40" s="17">
        <v>0</v>
      </c>
      <c r="E40" s="25">
        <f t="shared" si="4"/>
        <v>29</v>
      </c>
      <c r="F40" s="26">
        <f t="shared" si="5"/>
        <v>4.35</v>
      </c>
      <c r="G40" s="26">
        <v>4</v>
      </c>
      <c r="H40" s="34" t="s">
        <v>76</v>
      </c>
    </row>
    <row r="41" ht="30" customHeight="1" spans="1:8">
      <c r="A41" s="15" t="s">
        <v>77</v>
      </c>
      <c r="B41" s="24">
        <v>7</v>
      </c>
      <c r="C41" s="17">
        <v>0</v>
      </c>
      <c r="D41" s="17">
        <v>0</v>
      </c>
      <c r="E41" s="25">
        <f t="shared" si="4"/>
        <v>7</v>
      </c>
      <c r="F41" s="26">
        <f t="shared" si="5"/>
        <v>1.05</v>
      </c>
      <c r="G41" s="26">
        <v>1</v>
      </c>
      <c r="H41" s="34" t="s">
        <v>78</v>
      </c>
    </row>
    <row r="42" ht="30" customHeight="1" spans="1:8">
      <c r="A42" s="37" t="s">
        <v>79</v>
      </c>
      <c r="B42" s="24">
        <v>42</v>
      </c>
      <c r="C42" s="17">
        <v>1</v>
      </c>
      <c r="D42" s="17">
        <v>0</v>
      </c>
      <c r="E42" s="25">
        <f t="shared" si="4"/>
        <v>41</v>
      </c>
      <c r="F42" s="26">
        <f t="shared" si="5"/>
        <v>6.15</v>
      </c>
      <c r="G42" s="26">
        <v>6</v>
      </c>
      <c r="H42" s="34" t="s">
        <v>80</v>
      </c>
    </row>
    <row r="43" ht="30" customHeight="1" spans="1:8">
      <c r="A43" s="15" t="s">
        <v>81</v>
      </c>
      <c r="B43" s="24">
        <v>47</v>
      </c>
      <c r="C43" s="17">
        <v>2</v>
      </c>
      <c r="D43" s="17">
        <v>0</v>
      </c>
      <c r="E43" s="25">
        <f t="shared" si="4"/>
        <v>45</v>
      </c>
      <c r="F43" s="26">
        <f t="shared" si="5"/>
        <v>6.75</v>
      </c>
      <c r="G43" s="26">
        <v>7</v>
      </c>
      <c r="H43" s="34" t="s">
        <v>82</v>
      </c>
    </row>
    <row r="44" ht="30" customHeight="1" spans="1:8">
      <c r="A44" s="15" t="s">
        <v>83</v>
      </c>
      <c r="B44" s="24">
        <v>58</v>
      </c>
      <c r="C44" s="17">
        <v>1</v>
      </c>
      <c r="D44" s="17">
        <v>0</v>
      </c>
      <c r="E44" s="25">
        <f t="shared" si="4"/>
        <v>57</v>
      </c>
      <c r="F44" s="26">
        <f t="shared" si="5"/>
        <v>8.55</v>
      </c>
      <c r="G44" s="26">
        <v>9</v>
      </c>
      <c r="H44" s="34" t="s">
        <v>84</v>
      </c>
    </row>
    <row r="45" ht="30" customHeight="1" spans="1:8">
      <c r="A45" s="15" t="s">
        <v>85</v>
      </c>
      <c r="B45" s="24">
        <v>25</v>
      </c>
      <c r="C45" s="17">
        <v>7</v>
      </c>
      <c r="D45" s="17">
        <v>0</v>
      </c>
      <c r="E45" s="25">
        <f t="shared" si="4"/>
        <v>18</v>
      </c>
      <c r="F45" s="26">
        <f t="shared" si="5"/>
        <v>2.7</v>
      </c>
      <c r="G45" s="26">
        <v>3</v>
      </c>
      <c r="H45" s="34" t="s">
        <v>86</v>
      </c>
    </row>
    <row r="46" ht="30" customHeight="1" spans="1:8">
      <c r="A46" s="15" t="s">
        <v>87</v>
      </c>
      <c r="B46" s="24">
        <v>54</v>
      </c>
      <c r="C46" s="17">
        <v>14</v>
      </c>
      <c r="D46" s="17">
        <v>2</v>
      </c>
      <c r="E46" s="25">
        <f t="shared" si="4"/>
        <v>38</v>
      </c>
      <c r="F46" s="26">
        <f t="shared" si="5"/>
        <v>5.7</v>
      </c>
      <c r="G46" s="26">
        <v>6</v>
      </c>
      <c r="H46" s="34" t="s">
        <v>88</v>
      </c>
    </row>
    <row r="47" ht="30" customHeight="1" spans="1:12">
      <c r="A47" s="15" t="s">
        <v>89</v>
      </c>
      <c r="B47" s="24">
        <v>31</v>
      </c>
      <c r="C47" s="17">
        <v>3</v>
      </c>
      <c r="D47" s="17">
        <v>0</v>
      </c>
      <c r="E47" s="28">
        <v>30</v>
      </c>
      <c r="F47" s="29">
        <f t="shared" si="5"/>
        <v>4.5</v>
      </c>
      <c r="G47" s="26">
        <v>5</v>
      </c>
      <c r="H47" s="34" t="s">
        <v>90</v>
      </c>
      <c r="I47" s="4"/>
      <c r="J47" s="4"/>
      <c r="K47" s="4"/>
      <c r="L47" s="4"/>
    </row>
    <row r="48" ht="30" customHeight="1" spans="1:12">
      <c r="A48" s="38" t="s">
        <v>91</v>
      </c>
      <c r="B48" s="24">
        <v>2</v>
      </c>
      <c r="C48" s="17">
        <v>0</v>
      </c>
      <c r="D48" s="17">
        <v>0</v>
      </c>
      <c r="E48" s="25"/>
      <c r="F48" s="25"/>
      <c r="G48" s="26"/>
      <c r="H48" s="19"/>
      <c r="I48" s="4"/>
      <c r="J48" s="4"/>
      <c r="K48" s="4"/>
      <c r="L48" s="4"/>
    </row>
    <row r="49" ht="33" customHeight="1" spans="1:8">
      <c r="A49" s="15" t="s">
        <v>92</v>
      </c>
      <c r="B49" s="24">
        <v>37</v>
      </c>
      <c r="C49" s="17">
        <v>2</v>
      </c>
      <c r="D49" s="17">
        <v>0</v>
      </c>
      <c r="E49" s="25">
        <f t="shared" si="4"/>
        <v>35</v>
      </c>
      <c r="F49" s="26">
        <f t="shared" si="5"/>
        <v>5.25</v>
      </c>
      <c r="G49" s="26">
        <v>5</v>
      </c>
      <c r="H49" s="34" t="s">
        <v>93</v>
      </c>
    </row>
    <row r="50" ht="30" customHeight="1" spans="1:8">
      <c r="A50" s="39" t="s">
        <v>94</v>
      </c>
      <c r="B50" s="24">
        <v>24</v>
      </c>
      <c r="C50" s="17">
        <v>4</v>
      </c>
      <c r="D50" s="17">
        <v>0</v>
      </c>
      <c r="E50" s="25">
        <f t="shared" si="4"/>
        <v>20</v>
      </c>
      <c r="F50" s="26">
        <f t="shared" si="5"/>
        <v>3</v>
      </c>
      <c r="G50" s="26">
        <v>3</v>
      </c>
      <c r="H50" s="34" t="s">
        <v>95</v>
      </c>
    </row>
    <row r="51" ht="37" customHeight="1" spans="1:8">
      <c r="A51" s="40" t="s">
        <v>96</v>
      </c>
      <c r="B51" s="24">
        <v>27</v>
      </c>
      <c r="C51" s="17">
        <v>0</v>
      </c>
      <c r="D51" s="17">
        <v>1</v>
      </c>
      <c r="E51" s="25">
        <f t="shared" si="4"/>
        <v>26</v>
      </c>
      <c r="F51" s="26">
        <f t="shared" si="5"/>
        <v>3.9</v>
      </c>
      <c r="G51" s="26">
        <v>4</v>
      </c>
      <c r="H51" s="34" t="s">
        <v>97</v>
      </c>
    </row>
    <row r="52" ht="30" customHeight="1" spans="1:8">
      <c r="A52" s="15" t="s">
        <v>98</v>
      </c>
      <c r="B52" s="24">
        <v>22</v>
      </c>
      <c r="C52" s="17">
        <v>2</v>
      </c>
      <c r="D52" s="17">
        <v>0</v>
      </c>
      <c r="E52" s="25">
        <f t="shared" si="4"/>
        <v>20</v>
      </c>
      <c r="F52" s="26">
        <f t="shared" si="5"/>
        <v>3</v>
      </c>
      <c r="G52" s="26">
        <v>3</v>
      </c>
      <c r="H52" s="34" t="s">
        <v>99</v>
      </c>
    </row>
    <row r="53" ht="30" customHeight="1" spans="1:8">
      <c r="A53" s="41" t="s">
        <v>100</v>
      </c>
      <c r="B53" s="24">
        <v>51</v>
      </c>
      <c r="C53" s="17">
        <v>12</v>
      </c>
      <c r="D53" s="17">
        <v>0</v>
      </c>
      <c r="E53" s="25">
        <f t="shared" si="4"/>
        <v>39</v>
      </c>
      <c r="F53" s="26">
        <f t="shared" si="5"/>
        <v>5.85</v>
      </c>
      <c r="G53" s="26">
        <v>6</v>
      </c>
      <c r="H53" s="34" t="s">
        <v>101</v>
      </c>
    </row>
    <row r="54" ht="30" customHeight="1" spans="1:8">
      <c r="A54" s="15" t="s">
        <v>102</v>
      </c>
      <c r="B54" s="24">
        <v>24</v>
      </c>
      <c r="C54" s="17">
        <v>1</v>
      </c>
      <c r="D54" s="17">
        <v>0</v>
      </c>
      <c r="E54" s="25">
        <f t="shared" si="4"/>
        <v>23</v>
      </c>
      <c r="F54" s="26">
        <f t="shared" si="5"/>
        <v>3.45</v>
      </c>
      <c r="G54" s="26">
        <v>3</v>
      </c>
      <c r="H54" s="34" t="s">
        <v>103</v>
      </c>
    </row>
    <row r="55" ht="30" customHeight="1" spans="1:8">
      <c r="A55" s="42" t="s">
        <v>104</v>
      </c>
      <c r="B55" s="24">
        <v>31</v>
      </c>
      <c r="C55" s="17">
        <v>0</v>
      </c>
      <c r="D55" s="17">
        <v>0</v>
      </c>
      <c r="E55" s="25">
        <f t="shared" si="4"/>
        <v>31</v>
      </c>
      <c r="F55" s="26">
        <f t="shared" si="5"/>
        <v>4.65</v>
      </c>
      <c r="G55" s="26">
        <v>5</v>
      </c>
      <c r="H55" s="34" t="s">
        <v>105</v>
      </c>
    </row>
    <row r="56" ht="30" customHeight="1" spans="1:8">
      <c r="A56" s="15" t="s">
        <v>106</v>
      </c>
      <c r="B56" s="24">
        <v>22</v>
      </c>
      <c r="C56" s="17">
        <v>0</v>
      </c>
      <c r="D56" s="17">
        <v>0</v>
      </c>
      <c r="E56" s="25">
        <f t="shared" si="4"/>
        <v>22</v>
      </c>
      <c r="F56" s="26">
        <f t="shared" si="5"/>
        <v>3.3</v>
      </c>
      <c r="G56" s="26">
        <v>3</v>
      </c>
      <c r="H56" s="34" t="s">
        <v>107</v>
      </c>
    </row>
    <row r="57" ht="30" customHeight="1" spans="1:8">
      <c r="A57" s="15" t="s">
        <v>108</v>
      </c>
      <c r="B57" s="24">
        <v>13</v>
      </c>
      <c r="C57" s="17">
        <v>0</v>
      </c>
      <c r="D57" s="17">
        <v>0</v>
      </c>
      <c r="E57" s="25">
        <f t="shared" si="4"/>
        <v>13</v>
      </c>
      <c r="F57" s="26">
        <f t="shared" si="5"/>
        <v>1.95</v>
      </c>
      <c r="G57" s="26">
        <v>2</v>
      </c>
      <c r="H57" s="34" t="s">
        <v>109</v>
      </c>
    </row>
    <row r="58" ht="33" customHeight="1" spans="1:8">
      <c r="A58" s="15" t="s">
        <v>110</v>
      </c>
      <c r="B58" s="24">
        <v>22</v>
      </c>
      <c r="C58" s="17">
        <v>5</v>
      </c>
      <c r="D58" s="17">
        <v>0</v>
      </c>
      <c r="E58" s="25">
        <f t="shared" si="4"/>
        <v>17</v>
      </c>
      <c r="F58" s="26">
        <f t="shared" si="5"/>
        <v>2.55</v>
      </c>
      <c r="G58" s="26">
        <v>3</v>
      </c>
      <c r="H58" s="34" t="s">
        <v>111</v>
      </c>
    </row>
    <row r="59" ht="30" customHeight="1" spans="1:8">
      <c r="A59" s="15" t="s">
        <v>112</v>
      </c>
      <c r="B59" s="24">
        <f t="shared" ref="B59:G59" si="6">SUM(B3:B58)</f>
        <v>1296</v>
      </c>
      <c r="C59" s="17">
        <f t="shared" si="6"/>
        <v>118</v>
      </c>
      <c r="D59" s="17">
        <f t="shared" si="6"/>
        <v>18</v>
      </c>
      <c r="E59" s="17">
        <f t="shared" si="6"/>
        <v>1085</v>
      </c>
      <c r="F59" s="17">
        <f t="shared" si="6"/>
        <v>162.75</v>
      </c>
      <c r="G59" s="17">
        <f t="shared" si="6"/>
        <v>168</v>
      </c>
      <c r="H59" s="19"/>
    </row>
    <row r="60" ht="23.1" customHeight="1" spans="5:5">
      <c r="E60" s="43"/>
    </row>
    <row r="61" spans="5:5">
      <c r="E61" s="43"/>
    </row>
    <row r="62" spans="5:5">
      <c r="E62" s="43"/>
    </row>
    <row r="63" spans="5:5">
      <c r="E63" s="43"/>
    </row>
  </sheetData>
  <mergeCells count="25">
    <mergeCell ref="A1:G1"/>
    <mergeCell ref="A4:H4"/>
    <mergeCell ref="A21:H21"/>
    <mergeCell ref="E6:E8"/>
    <mergeCell ref="E9:E10"/>
    <mergeCell ref="E19:E20"/>
    <mergeCell ref="E47:E48"/>
    <mergeCell ref="F6:F8"/>
    <mergeCell ref="F9:F10"/>
    <mergeCell ref="F19:F20"/>
    <mergeCell ref="F47:F48"/>
    <mergeCell ref="G6:G8"/>
    <mergeCell ref="G9:G10"/>
    <mergeCell ref="G19:G20"/>
    <mergeCell ref="G47:G48"/>
    <mergeCell ref="H6:H8"/>
    <mergeCell ref="H9:H10"/>
    <mergeCell ref="H19:H20"/>
    <mergeCell ref="H23:H24"/>
    <mergeCell ref="H47:H48"/>
    <mergeCell ref="I9:I11"/>
    <mergeCell ref="I47:I48"/>
    <mergeCell ref="J47:J48"/>
    <mergeCell ref="K47:K48"/>
    <mergeCell ref="L47:L48"/>
  </mergeCells>
  <pageMargins left="0.75" right="0.75" top="1" bottom="1" header="0.511805555555556" footer="0.511805555555556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xy</dc:creator>
  <cp:lastModifiedBy>awena</cp:lastModifiedBy>
  <dcterms:created xsi:type="dcterms:W3CDTF">2017-12-22T01:14:00Z</dcterms:created>
  <dcterms:modified xsi:type="dcterms:W3CDTF">2020-01-14T01:58:52Z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2052-11.1.0.9339</vt:lpwstr>
  </property>
</Properties>
</file>